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Turpeen nosto/"/>
    </mc:Choice>
  </mc:AlternateContent>
  <bookViews>
    <workbookView xWindow="0" yWindow="0" windowWidth="19200" windowHeight="618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21" i="1"/>
  <c r="H18" i="1"/>
  <c r="H17" i="1"/>
  <c r="F14" i="1"/>
  <c r="D7" i="1"/>
</calcChain>
</file>

<file path=xl/sharedStrings.xml><?xml version="1.0" encoding="utf-8"?>
<sst xmlns="http://schemas.openxmlformats.org/spreadsheetml/2006/main" count="18" uniqueCount="15">
  <si>
    <t>Turvetuotanto</t>
  </si>
  <si>
    <t xml:space="preserve">Suomessa turvetuotantoala eli turvetuotantoon käytetty pinta-ala oli vuonna 2005 noin 65 000 hehtaaria. </t>
  </si>
  <si>
    <t xml:space="preserve">Turvetuotanto vuonna 2005 oli Suomessa yhteensä 9100 tuhatta tonnia. </t>
  </si>
  <si>
    <t>https://fi.wikipedia.org/wiki/Turvetuotanto</t>
  </si>
  <si>
    <t>Turvetuotanto t/ha</t>
  </si>
  <si>
    <t>t/ha</t>
  </si>
  <si>
    <t xml:space="preserve">Turpeen tuotannossa oleva pinta-ala Etelä-Savossa vuonna 2019 oli 1616 ha </t>
  </si>
  <si>
    <t>(https://afry.com/sites/default/files/2020-08/tem_turpeen_kayton_analyysi_loppuraportti_0.pdf, s.26)</t>
  </si>
  <si>
    <t>Turvetuotanto tonneina Etelä-Savossa</t>
  </si>
  <si>
    <t>t</t>
  </si>
  <si>
    <t>m2</t>
  </si>
  <si>
    <t>ha</t>
  </si>
  <si>
    <t>Turvetuotanto tonneina Mikkelissä</t>
  </si>
  <si>
    <t>Soiden pinta-ala Etelä-Savossa (Corine2018 aineistosta, ArcMap)</t>
  </si>
  <si>
    <t>Soiden pinta-ala Mikkelissä (Corine2018 aineistosta, ArcMap)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</si>
</sst>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2"/>
    <xf numFmtId="0" fontId="3" fillId="0" borderId="0" xfId="2" applyAlignment="1">
      <alignment vertical="center"/>
    </xf>
    <xf numFmtId="1" fontId="0" fillId="0" borderId="0" xfId="0" applyNumberFormat="1"/>
    <xf numFmtId="9" fontId="0" fillId="0" borderId="0" xfId="1" applyFont="1"/>
    <xf numFmtId="0" fontId="2" fillId="2" borderId="0" xfId="0" applyFont="1" applyFill="1"/>
    <xf numFmtId="1" fontId="2" fillId="2" borderId="0" xfId="0" applyNumberFormat="1" applyFont="1" applyFill="1"/>
    <xf numFmtId="0" fontId="0" fillId="0" borderId="0" xfId="0" applyAlignment="1">
      <alignment vertical="center" wrapText="1"/>
    </xf>
  </cellXfs>
  <cellStyles count="3">
    <cellStyle name="Hyperlinkki" xfId="2" builtinId="8"/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fry.com/sites/default/files/2020-08/tem_turpeen_kayton_analyysi_loppuraportti_0.pdf" TargetMode="External"/><Relationship Id="rId1" Type="http://schemas.openxmlformats.org/officeDocument/2006/relationships/hyperlink" Target="https://fi.wikipedia.org/wiki/Turvetuota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C5" workbookViewId="0">
      <selection activeCell="F21" sqref="F21"/>
    </sheetView>
  </sheetViews>
  <sheetFormatPr defaultRowHeight="14.5" x14ac:dyDescent="0.35"/>
  <cols>
    <col min="6" max="6" width="10.81640625" bestFit="1" customWidth="1"/>
  </cols>
  <sheetData>
    <row r="1" spans="1:7" x14ac:dyDescent="0.35">
      <c r="A1" t="s">
        <v>0</v>
      </c>
    </row>
    <row r="3" spans="1:7" x14ac:dyDescent="0.35">
      <c r="A3" s="1" t="s">
        <v>3</v>
      </c>
    </row>
    <row r="4" spans="1:7" x14ac:dyDescent="0.35">
      <c r="A4" t="s">
        <v>1</v>
      </c>
    </row>
    <row r="5" spans="1:7" x14ac:dyDescent="0.35">
      <c r="A5" t="s">
        <v>2</v>
      </c>
    </row>
    <row r="7" spans="1:7" x14ac:dyDescent="0.35">
      <c r="A7" t="s">
        <v>4</v>
      </c>
      <c r="D7">
        <f>9100000/65000</f>
        <v>140</v>
      </c>
      <c r="E7" t="s">
        <v>5</v>
      </c>
    </row>
    <row r="10" spans="1:7" x14ac:dyDescent="0.35">
      <c r="A10" t="s">
        <v>6</v>
      </c>
    </row>
    <row r="11" spans="1:7" x14ac:dyDescent="0.35">
      <c r="A11" s="2" t="s">
        <v>7</v>
      </c>
    </row>
    <row r="14" spans="1:7" x14ac:dyDescent="0.35">
      <c r="A14" t="s">
        <v>8</v>
      </c>
      <c r="F14">
        <f>1616*D7</f>
        <v>226240</v>
      </c>
      <c r="G14" t="s">
        <v>9</v>
      </c>
    </row>
    <row r="17" spans="1:10" x14ac:dyDescent="0.35">
      <c r="A17" t="s">
        <v>13</v>
      </c>
      <c r="F17" s="3">
        <v>88013604.924160004</v>
      </c>
      <c r="G17" t="s">
        <v>10</v>
      </c>
      <c r="H17" s="3">
        <f>F17/10000</f>
        <v>8801.3604924160009</v>
      </c>
      <c r="I17" t="s">
        <v>11</v>
      </c>
    </row>
    <row r="18" spans="1:10" x14ac:dyDescent="0.35">
      <c r="A18" t="s">
        <v>14</v>
      </c>
      <c r="F18" s="3">
        <v>34647269.907623999</v>
      </c>
      <c r="G18" t="s">
        <v>10</v>
      </c>
      <c r="H18" s="3">
        <f>F18/10000</f>
        <v>3464.7269907624</v>
      </c>
      <c r="I18" t="s">
        <v>11</v>
      </c>
      <c r="J18" s="4">
        <f>H18/H17</f>
        <v>0.39365811612283158</v>
      </c>
    </row>
    <row r="21" spans="1:10" x14ac:dyDescent="0.35">
      <c r="A21" s="5" t="s">
        <v>12</v>
      </c>
      <c r="B21" s="5"/>
      <c r="C21" s="5"/>
      <c r="D21" s="5"/>
      <c r="E21" s="5"/>
      <c r="F21" s="6">
        <f>F14/H17*H18</f>
        <v>89061.212191629413</v>
      </c>
      <c r="G21" s="5" t="s">
        <v>9</v>
      </c>
    </row>
    <row r="27" spans="1:10" x14ac:dyDescent="0.35">
      <c r="A27" s="7"/>
      <c r="B27" s="7"/>
      <c r="C27" s="7"/>
      <c r="D27" s="7"/>
      <c r="E27" s="7"/>
    </row>
  </sheetData>
  <hyperlinks>
    <hyperlink ref="A3" r:id="rId1"/>
    <hyperlink ref="A11" r:id="rId2" display="https://afry.com/sites/default/files/2020-08/tem_turpeen_kayton_analyysi_loppuraportti_0.pdf"/>
  </hyperlinks>
  <pageMargins left="0.7" right="0.7" top="0.75" bottom="0.75" header="0.3" footer="0.3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1BB670-375A-4978-86EA-2F31DF11A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24218-9678-45B7-9AC8-E65978832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8332F3-EF3D-4B27-8FA2-17625A591D4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a51a2e6-e7df-4ee2-81c5-cb2f79d08d4c"/>
    <ds:schemaRef ds:uri="b0bba053-6554-4cc0-a03d-9d73c87910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2021-06-23T15:48:19Z</dcterms:created>
  <dcterms:modified xsi:type="dcterms:W3CDTF">2021-06-23T18:32:55Z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